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0A771688-6A42-49D5-BCC2-CF1FD5BC27E2}" xr6:coauthVersionLast="47" xr6:coauthVersionMax="47" xr10:uidLastSave="{00000000-0000-0000-0000-000000000000}"/>
  <bookViews>
    <workbookView xWindow="-120" yWindow="-120" windowWidth="29040" windowHeight="15840" xr2:uid="{C57FC8C4-AFBE-3447-BFAA-5663B176CE2B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3" i="1"/>
  <c r="G3" i="1" l="1"/>
  <c r="G4" i="1"/>
  <c r="G5" i="1"/>
  <c r="G6" i="1"/>
  <c r="G9" i="1"/>
  <c r="G10" i="1"/>
  <c r="G13" i="1"/>
  <c r="G14" i="1"/>
  <c r="G16" i="1"/>
  <c r="F8" i="1"/>
  <c r="G8" i="1" s="1"/>
  <c r="F4" i="1"/>
  <c r="F5" i="1"/>
  <c r="F6" i="1"/>
  <c r="F9" i="1"/>
  <c r="F10" i="1"/>
  <c r="F11" i="1"/>
  <c r="G11" i="1" s="1"/>
  <c r="F13" i="1"/>
  <c r="F14" i="1"/>
  <c r="E16" i="1"/>
  <c r="E3" i="1"/>
  <c r="C17" i="1"/>
  <c r="E4" i="1"/>
  <c r="E5" i="1"/>
  <c r="E6" i="1"/>
  <c r="E9" i="1"/>
  <c r="E10" i="1"/>
  <c r="E11" i="1"/>
  <c r="E13" i="1"/>
  <c r="E14" i="1"/>
  <c r="H18" i="1" l="1"/>
</calcChain>
</file>

<file path=xl/sharedStrings.xml><?xml version="1.0" encoding="utf-8"?>
<sst xmlns="http://schemas.openxmlformats.org/spreadsheetml/2006/main" count="29" uniqueCount="29">
  <si>
    <t>Modulname</t>
  </si>
  <si>
    <t>Note</t>
  </si>
  <si>
    <t>LP</t>
  </si>
  <si>
    <t>Gewichtungsfaktor</t>
  </si>
  <si>
    <t>LP effektiv</t>
  </si>
  <si>
    <t>1. Semester</t>
  </si>
  <si>
    <t>Angleichungsmodul (halbe Gewichtung)</t>
  </si>
  <si>
    <t>Repetitorium Ernährungswissenschaftliche Grundlagen</t>
  </si>
  <si>
    <t>Pflicht- und Wahlpflichtmodul (einfache Gewichtung</t>
  </si>
  <si>
    <t>Molekulare Ursachen Ernährungsabhängiger Erkrankungen</t>
  </si>
  <si>
    <t>Masterarbeit (dreifache Gewichtung)</t>
  </si>
  <si>
    <t>Toxikologie, Lebensmittelchemie und Analytik in der Ernährungswissenschaft</t>
  </si>
  <si>
    <t>Epidemiologie, Physiologie und Humanernährung</t>
  </si>
  <si>
    <t>2. Semester</t>
  </si>
  <si>
    <t>Kurspraktikum Ernährungswissenschaftliche experimentelle Arbeitsmethoden</t>
  </si>
  <si>
    <t>Aktuelle Themen der Ernährungswissenschaft und ernährungswissenschaftlicher Forschungsmethoden</t>
  </si>
  <si>
    <t>Wahlpflichtmodul 1</t>
  </si>
  <si>
    <t>Wahlpflichtmodul 2</t>
  </si>
  <si>
    <t>3. Semester</t>
  </si>
  <si>
    <t>Spezialisierungsmodul</t>
  </si>
  <si>
    <t>Vorbereitungsmodul</t>
  </si>
  <si>
    <t>4. Semester</t>
  </si>
  <si>
    <t>Masterarbeit</t>
  </si>
  <si>
    <t>Endnote</t>
  </si>
  <si>
    <t>unbenotet</t>
  </si>
  <si>
    <t>Bemerkungen</t>
  </si>
  <si>
    <t>Wenn unbenotet, dann Formel aus F8 in F11 eintragen und in H18 noch "-G11" eintragen (sowie G8)</t>
  </si>
  <si>
    <t>Wenn unbenotet, dann Formel aus F8 in F13 eintragen und in H18 noch "-G13" eintragen (sowie G8)</t>
  </si>
  <si>
    <t>Keine Wertung, einfach "ja" oder so eingeben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</si>
</sst>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0" fillId="6" borderId="0" xfId="0" applyFill="1"/>
    <xf numFmtId="0" fontId="0" fillId="4" borderId="0" xfId="0" applyFill="1"/>
    <xf numFmtId="0" fontId="0" fillId="5" borderId="0" xfId="0" applyFill="1"/>
    <xf numFmtId="0" fontId="0" fillId="7" borderId="0" xfId="0" applyFill="1"/>
    <xf numFmtId="0" fontId="2" fillId="7" borderId="0" xfId="0" applyFont="1" applyFill="1"/>
    <xf numFmtId="0" fontId="0" fillId="0" borderId="0" xfId="0" applyAlignment="1">
      <alignment wrapText="1"/>
    </xf>
    <xf numFmtId="0" fontId="2" fillId="0" borderId="0" xfId="0" applyFont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97D14-3BEF-A646-A258-FF009E52BCF4}">
  <dimension ref="A1:I18"/>
  <sheetViews>
    <sheetView tabSelected="1" workbookViewId="0">
      <selection activeCell="D10" sqref="D10"/>
    </sheetView>
  </sheetViews>
  <sheetFormatPr baseColWidth="10" defaultColWidth="10.875" defaultRowHeight="15.75" x14ac:dyDescent="0.25"/>
  <cols>
    <col min="1" max="1" width="84" customWidth="1"/>
    <col min="2" max="2" width="6.875" customWidth="1"/>
    <col min="3" max="3" width="4.875" customWidth="1"/>
    <col min="4" max="4" width="50.5" customWidth="1"/>
    <col min="5" max="5" width="4.875" customWidth="1"/>
    <col min="7" max="7" width="4.875" customWidth="1"/>
    <col min="9" max="9" width="43.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25</v>
      </c>
      <c r="E1" s="1" t="s">
        <v>3</v>
      </c>
      <c r="G1" s="1" t="s">
        <v>4</v>
      </c>
    </row>
    <row r="2" spans="1:9" x14ac:dyDescent="0.25">
      <c r="A2" s="3" t="s">
        <v>5</v>
      </c>
      <c r="I2" s="8" t="s">
        <v>6</v>
      </c>
    </row>
    <row r="3" spans="1:9" x14ac:dyDescent="0.25">
      <c r="A3" s="7" t="s">
        <v>7</v>
      </c>
      <c r="B3" s="2"/>
      <c r="C3" s="1">
        <v>6</v>
      </c>
      <c r="E3">
        <f>B3*C3*0.5</f>
        <v>0</v>
      </c>
      <c r="F3" t="e">
        <f>(B3*C3*0.5)/B3</f>
        <v>#DIV/0!</v>
      </c>
      <c r="G3">
        <f t="shared" ref="G3:G6" si="0">IFERROR(F3,0)</f>
        <v>0</v>
      </c>
      <c r="I3" s="9" t="s">
        <v>8</v>
      </c>
    </row>
    <row r="4" spans="1:9" x14ac:dyDescent="0.25">
      <c r="A4" s="5" t="s">
        <v>9</v>
      </c>
      <c r="B4" s="2"/>
      <c r="C4" s="1">
        <v>8</v>
      </c>
      <c r="E4">
        <f t="shared" ref="E4:E14" si="1">B4*C4</f>
        <v>0</v>
      </c>
      <c r="F4" t="e">
        <f t="shared" ref="F4:F14" si="2">(B4*C4)/B4</f>
        <v>#DIV/0!</v>
      </c>
      <c r="G4">
        <f t="shared" si="0"/>
        <v>0</v>
      </c>
      <c r="I4" s="4" t="s">
        <v>10</v>
      </c>
    </row>
    <row r="5" spans="1:9" x14ac:dyDescent="0.25">
      <c r="A5" s="5" t="s">
        <v>11</v>
      </c>
      <c r="B5" s="2"/>
      <c r="C5" s="1">
        <v>8</v>
      </c>
      <c r="E5">
        <f t="shared" si="1"/>
        <v>0</v>
      </c>
      <c r="F5" t="e">
        <f t="shared" si="2"/>
        <v>#DIV/0!</v>
      </c>
      <c r="G5">
        <f t="shared" si="0"/>
        <v>0</v>
      </c>
      <c r="I5" s="10" t="s">
        <v>28</v>
      </c>
    </row>
    <row r="6" spans="1:9" x14ac:dyDescent="0.25">
      <c r="A6" s="5" t="s">
        <v>12</v>
      </c>
      <c r="B6" s="2"/>
      <c r="C6" s="1">
        <v>8</v>
      </c>
      <c r="E6">
        <f t="shared" si="1"/>
        <v>0</v>
      </c>
      <c r="F6" t="e">
        <f t="shared" si="2"/>
        <v>#DIV/0!</v>
      </c>
      <c r="G6">
        <f t="shared" si="0"/>
        <v>0</v>
      </c>
    </row>
    <row r="7" spans="1:9" x14ac:dyDescent="0.25">
      <c r="A7" s="3" t="s">
        <v>13</v>
      </c>
    </row>
    <row r="8" spans="1:9" x14ac:dyDescent="0.25">
      <c r="A8" s="6" t="s">
        <v>14</v>
      </c>
      <c r="C8" s="1">
        <v>8</v>
      </c>
      <c r="D8" s="1" t="s">
        <v>24</v>
      </c>
      <c r="F8">
        <f>IF(NOT(B8=""),C8,0)</f>
        <v>0</v>
      </c>
      <c r="G8">
        <f>IFERROR(F8,0)</f>
        <v>0</v>
      </c>
    </row>
    <row r="9" spans="1:9" x14ac:dyDescent="0.25">
      <c r="A9" s="5" t="s">
        <v>15</v>
      </c>
      <c r="B9" s="2"/>
      <c r="C9" s="1">
        <v>6</v>
      </c>
      <c r="E9">
        <f t="shared" si="1"/>
        <v>0</v>
      </c>
      <c r="F9" t="e">
        <f t="shared" si="2"/>
        <v>#DIV/0!</v>
      </c>
      <c r="G9">
        <f t="shared" ref="G9:G16" si="3">IFERROR(F9,0)</f>
        <v>0</v>
      </c>
    </row>
    <row r="10" spans="1:9" ht="31.5" x14ac:dyDescent="0.25">
      <c r="A10" s="5" t="s">
        <v>16</v>
      </c>
      <c r="B10" s="2"/>
      <c r="C10" s="1">
        <v>8</v>
      </c>
      <c r="D10" s="14" t="s">
        <v>26</v>
      </c>
      <c r="E10">
        <f t="shared" si="1"/>
        <v>0</v>
      </c>
      <c r="F10" t="e">
        <f t="shared" si="2"/>
        <v>#DIV/0!</v>
      </c>
      <c r="G10">
        <f t="shared" si="3"/>
        <v>0</v>
      </c>
    </row>
    <row r="11" spans="1:9" x14ac:dyDescent="0.25">
      <c r="A11" s="5" t="s">
        <v>17</v>
      </c>
      <c r="B11" s="2"/>
      <c r="C11" s="1">
        <v>8</v>
      </c>
      <c r="D11" s="13"/>
      <c r="E11">
        <f t="shared" si="1"/>
        <v>0</v>
      </c>
      <c r="F11" t="e">
        <f t="shared" si="2"/>
        <v>#DIV/0!</v>
      </c>
      <c r="G11">
        <f t="shared" si="3"/>
        <v>0</v>
      </c>
    </row>
    <row r="12" spans="1:9" x14ac:dyDescent="0.25">
      <c r="A12" s="3" t="s">
        <v>18</v>
      </c>
    </row>
    <row r="13" spans="1:9" ht="31.5" x14ac:dyDescent="0.25">
      <c r="A13" s="5" t="s">
        <v>19</v>
      </c>
      <c r="B13" s="2"/>
      <c r="C13" s="1">
        <v>15</v>
      </c>
      <c r="D13" s="14" t="s">
        <v>27</v>
      </c>
      <c r="E13">
        <f t="shared" si="1"/>
        <v>0</v>
      </c>
      <c r="F13" t="e">
        <f t="shared" si="2"/>
        <v>#DIV/0!</v>
      </c>
      <c r="G13">
        <f t="shared" si="3"/>
        <v>0</v>
      </c>
    </row>
    <row r="14" spans="1:9" x14ac:dyDescent="0.25">
      <c r="A14" s="5" t="s">
        <v>20</v>
      </c>
      <c r="B14" s="2"/>
      <c r="C14" s="1">
        <v>15</v>
      </c>
      <c r="E14">
        <f t="shared" si="1"/>
        <v>0</v>
      </c>
      <c r="F14" t="e">
        <f t="shared" si="2"/>
        <v>#DIV/0!</v>
      </c>
      <c r="G14">
        <f t="shared" si="3"/>
        <v>0</v>
      </c>
    </row>
    <row r="15" spans="1:9" x14ac:dyDescent="0.25">
      <c r="A15" s="3" t="s">
        <v>21</v>
      </c>
    </row>
    <row r="16" spans="1:9" x14ac:dyDescent="0.25">
      <c r="A16" s="4" t="s">
        <v>22</v>
      </c>
      <c r="B16" s="2"/>
      <c r="C16" s="1">
        <v>30</v>
      </c>
      <c r="E16">
        <f>B16*C16*3</f>
        <v>0</v>
      </c>
      <c r="F16" t="e">
        <f>(B16*C16*3)/B16</f>
        <v>#DIV/0!</v>
      </c>
      <c r="G16">
        <f t="shared" si="3"/>
        <v>0</v>
      </c>
    </row>
    <row r="17" spans="3:8" x14ac:dyDescent="0.25">
      <c r="C17" s="1">
        <f>SUM(C3:C16)</f>
        <v>120</v>
      </c>
      <c r="H17" s="11" t="s">
        <v>23</v>
      </c>
    </row>
    <row r="18" spans="3:8" x14ac:dyDescent="0.25">
      <c r="H18" s="12" t="e">
        <f>SUM(E3:E16)/(SUM(G3:G16)-G8)</f>
        <v>#DIV/0!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andre</cp:lastModifiedBy>
  <dcterms:created xsi:type="dcterms:W3CDTF">2021-10-25T12:13:21Z</dcterms:created>
  <dcterms:modified xsi:type="dcterms:W3CDTF">2022-01-20T15:10:45Z</dcterms:modified>
</cp:coreProperties>
</file>